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2DO TRIMESTRE\2DO TRIMESTRE 2021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 s="1"/>
  <c r="D81" i="1"/>
  <c r="E27" i="1"/>
  <c r="H27" i="1" s="1"/>
  <c r="G81" i="1"/>
  <c r="F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<sst xmlns="http://schemas.openxmlformats.org/spreadsheetml/2006/main" count="88" uniqueCount="88">
  <si>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</si>
  <si>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</si>
  <si>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</si>
  <si>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</si>
  <si>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</si>
  <si>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</si>
  <si>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</si>
  <si>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</si>
  <si>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</si>
  <si>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</si>
  <si>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</si>
  <si>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</si>
  <si>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</si>
  <si>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</si>
  <si>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</si>
  <si>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</si>
  <si>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</si>
  <si>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</si>
  <si>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</si>
  <si>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</si>
  <si>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</si>
  <si>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</si>
  <si>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</si>
  <si>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</si>
  <si>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</si>
  <si>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</si>
  <si>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</si>
  <si>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</si>
  <si>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</si>
  <si>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</si>
  <si>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</si>
  <si>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</si>
  <si>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</si>
  <si>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</si>
  <si>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</si>
  <si>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</si>
  <si>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</si>
  <si>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</si>
  <si>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</si>
  <si>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</si>
  <si>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</si>
  <si>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</si>
  <si>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</si>
  <si>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</si>
  <si>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</si>
  <si>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</si>
  <si>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</si>
  <si>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</si>
  <si>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</si>
  <si>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</si>
  <si>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</si>
  <si>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</si>
  <si>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</si>
  <si>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</si>
  <si>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</si>
  <si>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</si>
  <si>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</si>
  <si>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</si>
  <si>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</si>
  <si>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</si>
  <si>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</si>
  <si>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</si>
  <si>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</si>
  <si>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</si>
  <si>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</si>
  <si>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</si>
  <si>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</si>
  <si>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</si>
  <si>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</si>
  <si>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</si>
  <si>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</si>
  <si>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</si>
  <si>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</si>
  <si>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</si>
  <si>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</si>
  <si>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</si>
  <si>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</si>
  <si>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</si>
  <si>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</si>
  <si>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</si>
  <si>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</si>
  <si>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</si>
  <si>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</si>
  <si>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</si>
  <si>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</si>
  <si>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</si>
  <si>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julio 2021 al 30 de septiembre 2021</t>
  </si>
  <si>
    <t>Consejo de Urbanización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</si>
</sst>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96" zoomScaleNormal="96" workbookViewId="0">
      <selection activeCell="B3" sqref="B3:H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140625" style="1" customWidth="1"/>
    <col min="4" max="4" width="16" style="1" bestFit="1" customWidth="1"/>
    <col min="5" max="5" width="17.85546875" style="1" customWidth="1"/>
    <col min="6" max="6" width="18" style="1" customWidth="1"/>
    <col min="7" max="7" width="16.5703125" style="1" customWidth="1"/>
    <col min="8" max="8" width="16.71093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87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86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31913670</v>
      </c>
      <c r="D9" s="16">
        <f>SUM(D10:D16)</f>
        <v>0</v>
      </c>
      <c r="E9" s="16">
        <f t="shared" ref="E9:E26" si="0">C9+D9</f>
        <v>31913670</v>
      </c>
      <c r="F9" s="16">
        <f>SUM(F10:F16)</f>
        <v>6384664.6300000008</v>
      </c>
      <c r="G9" s="16">
        <f>SUM(G10:G16)</f>
        <v>6384664.6300000008</v>
      </c>
      <c r="H9" s="16">
        <f t="shared" ref="H9:H40" si="1">E9-F9</f>
        <v>25529005.369999997</v>
      </c>
    </row>
    <row r="10" spans="2:9" ht="12" customHeight="1" x14ac:dyDescent="0.2">
      <c r="B10" s="11" t="s">
        <v>14</v>
      </c>
      <c r="C10" s="12">
        <v>10563300</v>
      </c>
      <c r="D10" s="13">
        <v>0</v>
      </c>
      <c r="E10" s="18">
        <f t="shared" si="0"/>
        <v>10563300</v>
      </c>
      <c r="F10" s="12">
        <v>2409034.92</v>
      </c>
      <c r="G10" s="12">
        <v>2409034.92</v>
      </c>
      <c r="H10" s="20">
        <f t="shared" si="1"/>
        <v>8154265.0800000001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7985040</v>
      </c>
      <c r="D12" s="13">
        <v>0</v>
      </c>
      <c r="E12" s="18">
        <f t="shared" si="0"/>
        <v>7985040</v>
      </c>
      <c r="F12" s="12">
        <v>1516657.99</v>
      </c>
      <c r="G12" s="12">
        <v>1516657.99</v>
      </c>
      <c r="H12" s="20">
        <f t="shared" si="1"/>
        <v>6468382.0099999998</v>
      </c>
    </row>
    <row r="13" spans="2:9" ht="12" customHeight="1" x14ac:dyDescent="0.2">
      <c r="B13" s="11" t="s">
        <v>17</v>
      </c>
      <c r="C13" s="12">
        <v>4268000</v>
      </c>
      <c r="D13" s="13">
        <v>0</v>
      </c>
      <c r="E13" s="18">
        <f>C13+D13</f>
        <v>4268000</v>
      </c>
      <c r="F13" s="12">
        <v>884023.9</v>
      </c>
      <c r="G13" s="12">
        <v>884023.9</v>
      </c>
      <c r="H13" s="20">
        <f t="shared" si="1"/>
        <v>3383976.1</v>
      </c>
    </row>
    <row r="14" spans="2:9" ht="12" customHeight="1" x14ac:dyDescent="0.2">
      <c r="B14" s="11" t="s">
        <v>18</v>
      </c>
      <c r="C14" s="12">
        <v>8097330</v>
      </c>
      <c r="D14" s="13">
        <v>0</v>
      </c>
      <c r="E14" s="18">
        <f t="shared" si="0"/>
        <v>8097330</v>
      </c>
      <c r="F14" s="12">
        <v>1574947.82</v>
      </c>
      <c r="G14" s="12">
        <v>1574947.82</v>
      </c>
      <c r="H14" s="20">
        <f t="shared" si="1"/>
        <v>6522382.1799999997</v>
      </c>
    </row>
    <row r="15" spans="2:9" ht="12" customHeight="1" x14ac:dyDescent="0.2">
      <c r="B15" s="11" t="s">
        <v>19</v>
      </c>
      <c r="C15" s="12">
        <v>1000000</v>
      </c>
      <c r="D15" s="13">
        <v>0</v>
      </c>
      <c r="E15" s="18">
        <f t="shared" si="0"/>
        <v>1000000</v>
      </c>
      <c r="F15" s="12">
        <v>0</v>
      </c>
      <c r="G15" s="12">
        <v>0</v>
      </c>
      <c r="H15" s="20">
        <f t="shared" si="1"/>
        <v>1000000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2049000</v>
      </c>
      <c r="D17" s="16">
        <f>SUM(D18:D26)</f>
        <v>-31900</v>
      </c>
      <c r="E17" s="16">
        <f t="shared" si="0"/>
        <v>2017100</v>
      </c>
      <c r="F17" s="16">
        <f>SUM(F18:F26)</f>
        <v>257502.63</v>
      </c>
      <c r="G17" s="16">
        <f>SUM(G18:G26)</f>
        <v>257502.63</v>
      </c>
      <c r="H17" s="16">
        <f t="shared" si="1"/>
        <v>1759597.37</v>
      </c>
    </row>
    <row r="18" spans="2:8" ht="24" x14ac:dyDescent="0.2">
      <c r="B18" s="9" t="s">
        <v>22</v>
      </c>
      <c r="C18" s="12">
        <v>505000</v>
      </c>
      <c r="D18" s="13">
        <v>0</v>
      </c>
      <c r="E18" s="18">
        <f t="shared" si="0"/>
        <v>505000</v>
      </c>
      <c r="F18" s="12">
        <v>49786.53</v>
      </c>
      <c r="G18" s="12">
        <v>49786.53</v>
      </c>
      <c r="H18" s="20">
        <f t="shared" si="1"/>
        <v>455213.47</v>
      </c>
    </row>
    <row r="19" spans="2:8" ht="12" customHeight="1" x14ac:dyDescent="0.2">
      <c r="B19" s="9" t="s">
        <v>23</v>
      </c>
      <c r="C19" s="12">
        <v>138000</v>
      </c>
      <c r="D19" s="13">
        <v>0</v>
      </c>
      <c r="E19" s="18">
        <f t="shared" si="0"/>
        <v>138000</v>
      </c>
      <c r="F19" s="12">
        <v>9101.9599999999991</v>
      </c>
      <c r="G19" s="12">
        <v>9101.9599999999991</v>
      </c>
      <c r="H19" s="20">
        <f t="shared" si="1"/>
        <v>128898.04000000001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6000</v>
      </c>
      <c r="D22" s="13">
        <v>0</v>
      </c>
      <c r="E22" s="18">
        <f t="shared" si="0"/>
        <v>6000</v>
      </c>
      <c r="F22" s="12">
        <v>0</v>
      </c>
      <c r="G22" s="12">
        <v>0</v>
      </c>
      <c r="H22" s="20">
        <f t="shared" si="1"/>
        <v>6000</v>
      </c>
    </row>
    <row r="23" spans="2:8" ht="12" customHeight="1" x14ac:dyDescent="0.2">
      <c r="B23" s="9" t="s">
        <v>27</v>
      </c>
      <c r="C23" s="12">
        <v>1300000</v>
      </c>
      <c r="D23" s="13">
        <v>-31900</v>
      </c>
      <c r="E23" s="18">
        <f t="shared" si="0"/>
        <v>1268100</v>
      </c>
      <c r="F23" s="12">
        <v>198614.14</v>
      </c>
      <c r="G23" s="12">
        <v>198614.14</v>
      </c>
      <c r="H23" s="20">
        <f t="shared" si="1"/>
        <v>1069485.8599999999</v>
      </c>
    </row>
    <row r="24" spans="2:8" ht="12" customHeight="1" x14ac:dyDescent="0.2">
      <c r="B24" s="9" t="s">
        <v>28</v>
      </c>
      <c r="C24" s="12">
        <v>100000</v>
      </c>
      <c r="D24" s="13">
        <v>0</v>
      </c>
      <c r="E24" s="18">
        <f t="shared" si="0"/>
        <v>100000</v>
      </c>
      <c r="F24" s="12">
        <v>0</v>
      </c>
      <c r="G24" s="12">
        <v>0</v>
      </c>
      <c r="H24" s="20">
        <f t="shared" si="1"/>
        <v>100000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2710000</v>
      </c>
      <c r="D27" s="16">
        <f>SUM(D28:D36)</f>
        <v>-410000</v>
      </c>
      <c r="E27" s="16">
        <f>D27+C27</f>
        <v>2300000</v>
      </c>
      <c r="F27" s="16">
        <f>SUM(F28:F36)</f>
        <v>286392.33</v>
      </c>
      <c r="G27" s="16">
        <f>SUM(G28:G36)</f>
        <v>286392.33</v>
      </c>
      <c r="H27" s="16">
        <f t="shared" si="1"/>
        <v>2013607.67</v>
      </c>
    </row>
    <row r="28" spans="2:8" x14ac:dyDescent="0.2">
      <c r="B28" s="9" t="s">
        <v>32</v>
      </c>
      <c r="C28" s="12">
        <v>130000</v>
      </c>
      <c r="D28" s="13">
        <v>0</v>
      </c>
      <c r="E28" s="18">
        <f t="shared" ref="E28:E36" si="2">C28+D28</f>
        <v>130000</v>
      </c>
      <c r="F28" s="12">
        <v>18312</v>
      </c>
      <c r="G28" s="12">
        <v>18312</v>
      </c>
      <c r="H28" s="20">
        <f t="shared" si="1"/>
        <v>111688</v>
      </c>
    </row>
    <row r="29" spans="2:8" x14ac:dyDescent="0.2">
      <c r="B29" s="9" t="s">
        <v>33</v>
      </c>
      <c r="C29" s="12">
        <v>85000</v>
      </c>
      <c r="D29" s="13">
        <v>0</v>
      </c>
      <c r="E29" s="18">
        <f t="shared" si="2"/>
        <v>85000</v>
      </c>
      <c r="F29" s="12">
        <v>21645.599999999999</v>
      </c>
      <c r="G29" s="12">
        <v>21645.599999999999</v>
      </c>
      <c r="H29" s="20">
        <f t="shared" si="1"/>
        <v>63354.400000000001</v>
      </c>
    </row>
    <row r="30" spans="2:8" ht="12" customHeight="1" x14ac:dyDescent="0.2">
      <c r="B30" s="9" t="s">
        <v>34</v>
      </c>
      <c r="C30" s="12">
        <v>575000</v>
      </c>
      <c r="D30" s="13">
        <v>-170000</v>
      </c>
      <c r="E30" s="18">
        <f t="shared" si="2"/>
        <v>405000</v>
      </c>
      <c r="F30" s="12">
        <v>52200</v>
      </c>
      <c r="G30" s="12">
        <v>52200</v>
      </c>
      <c r="H30" s="20">
        <f t="shared" si="1"/>
        <v>352800</v>
      </c>
    </row>
    <row r="31" spans="2:8" x14ac:dyDescent="0.2">
      <c r="B31" s="9" t="s">
        <v>35</v>
      </c>
      <c r="C31" s="12">
        <v>410000</v>
      </c>
      <c r="D31" s="13">
        <v>0</v>
      </c>
      <c r="E31" s="18">
        <f t="shared" si="2"/>
        <v>410000</v>
      </c>
      <c r="F31" s="12">
        <v>32042.43</v>
      </c>
      <c r="G31" s="12">
        <v>32042.43</v>
      </c>
      <c r="H31" s="20">
        <f t="shared" si="1"/>
        <v>377957.57</v>
      </c>
    </row>
    <row r="32" spans="2:8" ht="24" x14ac:dyDescent="0.2">
      <c r="B32" s="9" t="s">
        <v>36</v>
      </c>
      <c r="C32" s="12">
        <v>1010000</v>
      </c>
      <c r="D32" s="13">
        <v>0</v>
      </c>
      <c r="E32" s="18">
        <f t="shared" si="2"/>
        <v>1010000</v>
      </c>
      <c r="F32" s="12">
        <v>143860.29</v>
      </c>
      <c r="G32" s="12">
        <v>143860.29</v>
      </c>
      <c r="H32" s="20">
        <f t="shared" si="1"/>
        <v>866139.71</v>
      </c>
    </row>
    <row r="33" spans="2:8" x14ac:dyDescent="0.2">
      <c r="B33" s="9" t="s">
        <v>37</v>
      </c>
      <c r="C33" s="12">
        <v>100000</v>
      </c>
      <c r="D33" s="13">
        <v>0</v>
      </c>
      <c r="E33" s="18">
        <f t="shared" si="2"/>
        <v>100000</v>
      </c>
      <c r="F33" s="12">
        <v>0</v>
      </c>
      <c r="G33" s="12">
        <v>0</v>
      </c>
      <c r="H33" s="20">
        <f t="shared" si="1"/>
        <v>100000</v>
      </c>
    </row>
    <row r="34" spans="2:8" x14ac:dyDescent="0.2">
      <c r="B34" s="9" t="s">
        <v>38</v>
      </c>
      <c r="C34" s="12">
        <v>100000</v>
      </c>
      <c r="D34" s="13">
        <v>-40000</v>
      </c>
      <c r="E34" s="18">
        <f t="shared" si="2"/>
        <v>60000</v>
      </c>
      <c r="F34" s="12">
        <v>0</v>
      </c>
      <c r="G34" s="12">
        <v>0</v>
      </c>
      <c r="H34" s="20">
        <f t="shared" si="1"/>
        <v>60000</v>
      </c>
    </row>
    <row r="35" spans="2:8" x14ac:dyDescent="0.2">
      <c r="B35" s="9" t="s">
        <v>39</v>
      </c>
      <c r="C35" s="12">
        <v>200000</v>
      </c>
      <c r="D35" s="13">
        <v>-200000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100000</v>
      </c>
      <c r="D36" s="13">
        <v>0</v>
      </c>
      <c r="E36" s="18">
        <f t="shared" si="2"/>
        <v>100000</v>
      </c>
      <c r="F36" s="12">
        <v>18332.009999999998</v>
      </c>
      <c r="G36" s="12">
        <v>18332.009999999998</v>
      </c>
      <c r="H36" s="20">
        <f t="shared" si="1"/>
        <v>81667.990000000005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250000</v>
      </c>
      <c r="D47" s="16">
        <f>SUM(D48:D56)</f>
        <v>0</v>
      </c>
      <c r="E47" s="16">
        <f t="shared" si="3"/>
        <v>250000</v>
      </c>
      <c r="F47" s="16">
        <f>SUM(F48:F56)</f>
        <v>0</v>
      </c>
      <c r="G47" s="16">
        <f>SUM(G48:G56)</f>
        <v>0</v>
      </c>
      <c r="H47" s="16">
        <f t="shared" si="4"/>
        <v>250000</v>
      </c>
    </row>
    <row r="48" spans="2:8" x14ac:dyDescent="0.2">
      <c r="B48" s="9" t="s">
        <v>52</v>
      </c>
      <c r="C48" s="12">
        <v>125000</v>
      </c>
      <c r="D48" s="13">
        <v>0</v>
      </c>
      <c r="E48" s="18">
        <f t="shared" si="3"/>
        <v>125000</v>
      </c>
      <c r="F48" s="12">
        <v>0</v>
      </c>
      <c r="G48" s="12">
        <v>0</v>
      </c>
      <c r="H48" s="20">
        <f t="shared" si="4"/>
        <v>125000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125000</v>
      </c>
      <c r="D53" s="13">
        <v>0</v>
      </c>
      <c r="E53" s="18">
        <f t="shared" si="3"/>
        <v>125000</v>
      </c>
      <c r="F53" s="12">
        <v>0</v>
      </c>
      <c r="G53" s="12">
        <v>0</v>
      </c>
      <c r="H53" s="20">
        <f t="shared" si="4"/>
        <v>125000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13352853</v>
      </c>
      <c r="D57" s="16">
        <f>SUM(D58:D60)</f>
        <v>441900</v>
      </c>
      <c r="E57" s="16">
        <f t="shared" si="3"/>
        <v>13794753</v>
      </c>
      <c r="F57" s="16">
        <f>SUM(F58:F60)</f>
        <v>5867174.8700000001</v>
      </c>
      <c r="G57" s="16">
        <f>SUM(G58:G60)</f>
        <v>5867174.8700000001</v>
      </c>
      <c r="H57" s="16">
        <f t="shared" si="4"/>
        <v>7927578.1299999999</v>
      </c>
    </row>
    <row r="58" spans="2:8" x14ac:dyDescent="0.2">
      <c r="B58" s="9" t="s">
        <v>62</v>
      </c>
      <c r="C58" s="12">
        <v>13352853</v>
      </c>
      <c r="D58" s="13">
        <v>441900</v>
      </c>
      <c r="E58" s="18">
        <f t="shared" si="3"/>
        <v>13794753</v>
      </c>
      <c r="F58" s="12">
        <v>5867174.8700000001</v>
      </c>
      <c r="G58" s="12">
        <v>5867174.8700000001</v>
      </c>
      <c r="H58" s="20">
        <f t="shared" si="4"/>
        <v>7927578.1299999999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50275523</v>
      </c>
      <c r="D81" s="22">
        <f>SUM(D73,D69,D61,D57,D47,D37,D27,D17,D9)</f>
        <v>0</v>
      </c>
      <c r="E81" s="22">
        <f>C81+D81</f>
        <v>50275523</v>
      </c>
      <c r="F81" s="22">
        <f>SUM(F73,F69,F61,F57,F47,F37,F17,F27,F9)</f>
        <v>12795734.460000001</v>
      </c>
      <c r="G81" s="22">
        <f>SUM(G73,G69,G61,G57,G47,G37,G27,G17,G9)</f>
        <v>12795734.460000001</v>
      </c>
      <c r="H81" s="22">
        <f t="shared" si="5"/>
        <v>37479788.539999999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2019-12-04T16:22:52Z</dcterms:created>
  <dcterms:modified xsi:type="dcterms:W3CDTF">2021-10-08T20:08:02Z</dcterms:modified>
</cp:coreProperties>
</file>